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480" windowHeight="8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9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2" i="1"/>
  <c r="E79" i="1" l="1"/>
  <c r="E82" i="1"/>
  <c r="E81" i="1"/>
  <c r="E80" i="1"/>
  <c r="E78" i="1"/>
  <c r="E77" i="1"/>
  <c r="E76" i="1"/>
  <c r="E75" i="1"/>
  <c r="E74" i="1"/>
  <c r="E73" i="1"/>
  <c r="E72" i="1"/>
  <c r="E71" i="1"/>
  <c r="E70" i="1"/>
  <c r="E69" i="1"/>
  <c r="E68" i="1"/>
  <c r="E67" i="1"/>
  <c r="E48" i="1"/>
  <c r="D48" i="1"/>
  <c r="C48" i="1"/>
  <c r="B48" i="1"/>
</calcChain>
</file>

<file path=xl/sharedStrings.xml><?xml version="1.0" encoding="utf-8"?>
<sst xmlns="http://schemas.openxmlformats.org/spreadsheetml/2006/main" count="21" uniqueCount="20">
  <si>
    <t>Supra 95</t>
  </si>
  <si>
    <t>Especial 85</t>
  </si>
  <si>
    <t>Eco supra</t>
  </si>
  <si>
    <t>Gas oil</t>
  </si>
  <si>
    <t>30/12/94</t>
  </si>
  <si>
    <t>31/03/95</t>
  </si>
  <si>
    <t>Premium 97 SP</t>
  </si>
  <si>
    <t>Precios al consumo de gasolinas y gas oil en pesos por litro de los últimos 20 años</t>
  </si>
  <si>
    <t>Gas oil especial</t>
  </si>
  <si>
    <t>NOTA: LOS PRECIOS ACTUALES INCLUYEN LOS IMPUESTOS CORRESPONDIENTES.</t>
  </si>
  <si>
    <t>A PARTIR DEL 1/05/2007 ES 23%.</t>
  </si>
  <si>
    <t>A PARTIR DEL 1/07/2007 EL IVA DEL GAS OIL ES 22%.</t>
  </si>
  <si>
    <t xml:space="preserve"> EL GAS OIL INCLUYE HASTA EL 30/04/2007 EL IVA del 14%.</t>
  </si>
  <si>
    <t>Precio promedio anual del petróleo crudo costo y flete (US$ por barril)</t>
  </si>
  <si>
    <t>USD/BBL</t>
  </si>
  <si>
    <t>USD/LITRO</t>
  </si>
  <si>
    <t>DÓLAR</t>
  </si>
  <si>
    <t>$/LITRO</t>
  </si>
  <si>
    <t>Respuesta al Sr. José Silvera Expediente 243341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</si>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</sst>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"/>
  </numFmts>
  <fonts count="9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165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5" fillId="0" borderId="0" xfId="0" applyFont="1"/>
    <xf numFmtId="2" fontId="3" fillId="0" borderId="0" xfId="0" applyNumberFormat="1" applyFont="1" applyAlignment="1">
      <alignment horizontal="center"/>
    </xf>
    <xf numFmtId="0" fontId="8" fillId="0" borderId="0" xfId="0" applyFo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8"/>
  <sheetViews>
    <sheetView tabSelected="1" topLeftCell="A7" workbookViewId="0">
      <selection activeCell="A2" sqref="A2"/>
    </sheetView>
  </sheetViews>
  <sheetFormatPr baseColWidth="10" defaultRowHeight="15" x14ac:dyDescent="0.25"/>
  <cols>
    <col min="1" max="3" width="15.140625" customWidth="1"/>
    <col min="4" max="4" width="15.140625" bestFit="1" customWidth="1"/>
    <col min="5" max="5" width="15.140625" customWidth="1"/>
    <col min="6" max="6" width="9.42578125" customWidth="1"/>
    <col min="7" max="11" width="15.140625" customWidth="1"/>
  </cols>
  <sheetData>
    <row r="3" spans="1:11" ht="15.75" x14ac:dyDescent="0.25">
      <c r="E3" s="13" t="s">
        <v>18</v>
      </c>
      <c r="F3" s="13"/>
      <c r="G3" s="13"/>
      <c r="H3" s="13"/>
    </row>
    <row r="6" spans="1:11" x14ac:dyDescent="0.25">
      <c r="A6" s="12" t="s">
        <v>7</v>
      </c>
      <c r="B6" s="12"/>
      <c r="C6" s="12"/>
      <c r="D6" s="12"/>
      <c r="E6" s="12"/>
      <c r="F6" s="12"/>
      <c r="G6" s="12" t="s">
        <v>13</v>
      </c>
      <c r="H6" s="12"/>
      <c r="I6" s="12"/>
      <c r="J6" s="12"/>
      <c r="K6" s="12"/>
    </row>
    <row r="8" spans="1:11" x14ac:dyDescent="0.25">
      <c r="A8" s="1" t="s">
        <v>19</v>
      </c>
      <c r="B8" s="1" t="s">
        <v>0</v>
      </c>
      <c r="C8" s="1" t="s">
        <v>1</v>
      </c>
      <c r="D8" s="1" t="s">
        <v>2</v>
      </c>
      <c r="E8" s="1" t="s">
        <v>3</v>
      </c>
      <c r="G8" s="1" t="s">
        <v>19</v>
      </c>
      <c r="H8" s="1" t="s">
        <v>14</v>
      </c>
      <c r="I8" s="1" t="s">
        <v>15</v>
      </c>
      <c r="J8" s="1" t="s">
        <v>16</v>
      </c>
      <c r="K8" s="1" t="s">
        <v>17</v>
      </c>
    </row>
    <row r="9" spans="1:11" ht="15.75" x14ac:dyDescent="0.25">
      <c r="A9" s="7">
        <v>34033</v>
      </c>
      <c r="B9" s="8">
        <v>2.61</v>
      </c>
      <c r="C9" s="8">
        <v>2.37</v>
      </c>
      <c r="D9" s="8">
        <v>2.8</v>
      </c>
      <c r="E9" s="8">
        <v>1.27</v>
      </c>
      <c r="F9" s="9"/>
      <c r="G9" s="3">
        <v>1993</v>
      </c>
      <c r="H9" s="5">
        <v>17.02</v>
      </c>
      <c r="I9" s="5">
        <f>+H9/0.15898/1000</f>
        <v>0.10705749150836583</v>
      </c>
      <c r="J9" s="5">
        <v>3.9436</v>
      </c>
      <c r="K9" s="5">
        <f>+J9*I9</f>
        <v>0.42219192351239149</v>
      </c>
    </row>
    <row r="10" spans="1:11" ht="15.75" x14ac:dyDescent="0.25">
      <c r="A10" s="7">
        <v>34110</v>
      </c>
      <c r="B10" s="8">
        <v>2.85</v>
      </c>
      <c r="C10" s="8">
        <v>2.56</v>
      </c>
      <c r="D10" s="8">
        <v>3.13</v>
      </c>
      <c r="E10" s="8">
        <v>1.31</v>
      </c>
      <c r="F10" s="9"/>
      <c r="G10" s="3">
        <v>1994</v>
      </c>
      <c r="H10" s="5">
        <v>15.9</v>
      </c>
      <c r="I10" s="5">
        <f>+H10/0.15898/1000</f>
        <v>0.10001258019876715</v>
      </c>
      <c r="J10" s="5">
        <v>5.048</v>
      </c>
      <c r="K10" s="5">
        <f t="shared" ref="K10:K28" si="0">+J10*I10</f>
        <v>0.50486350484337661</v>
      </c>
    </row>
    <row r="11" spans="1:11" ht="15.75" x14ac:dyDescent="0.25">
      <c r="A11" s="7">
        <v>34152</v>
      </c>
      <c r="B11" s="8">
        <v>3.1</v>
      </c>
      <c r="C11" s="8">
        <v>2.74</v>
      </c>
      <c r="D11" s="8">
        <v>3.4</v>
      </c>
      <c r="E11" s="8">
        <v>1.38</v>
      </c>
      <c r="F11" s="9"/>
      <c r="G11" s="3">
        <v>1995</v>
      </c>
      <c r="H11" s="4">
        <v>17.05</v>
      </c>
      <c r="I11" s="5">
        <f>+H11/0.15898/1000</f>
        <v>0.10724619448987294</v>
      </c>
      <c r="J11" s="5">
        <v>6.3449999999999998</v>
      </c>
      <c r="K11" s="5">
        <f t="shared" si="0"/>
        <v>0.6804771040382438</v>
      </c>
    </row>
    <row r="12" spans="1:11" ht="15.75" x14ac:dyDescent="0.25">
      <c r="A12" s="7">
        <v>34213</v>
      </c>
      <c r="B12" s="8">
        <v>3.22</v>
      </c>
      <c r="C12" s="8">
        <v>2.83</v>
      </c>
      <c r="D12" s="8">
        <v>3.54</v>
      </c>
      <c r="E12" s="8">
        <v>1.39</v>
      </c>
      <c r="F12" s="9"/>
      <c r="G12" s="3">
        <v>1996</v>
      </c>
      <c r="H12" s="4">
        <v>20.83</v>
      </c>
      <c r="I12" s="5">
        <f>+H12/0.15898/1000</f>
        <v>0.13102277015976849</v>
      </c>
      <c r="J12" s="5">
        <v>7.968</v>
      </c>
      <c r="K12" s="5">
        <f t="shared" si="0"/>
        <v>1.0439894326330352</v>
      </c>
    </row>
    <row r="13" spans="1:11" ht="15.75" x14ac:dyDescent="0.25">
      <c r="A13" s="7">
        <v>34243</v>
      </c>
      <c r="B13" s="8">
        <v>3.35</v>
      </c>
      <c r="C13" s="8">
        <v>2.94</v>
      </c>
      <c r="D13" s="8">
        <v>3.68</v>
      </c>
      <c r="E13" s="8">
        <v>1.45</v>
      </c>
      <c r="F13" s="9"/>
      <c r="G13" s="3">
        <v>1997</v>
      </c>
      <c r="H13" s="4">
        <v>18.670000000000002</v>
      </c>
      <c r="I13" s="5">
        <f t="shared" ref="I13:I28" si="1">+H13/0.15898/1000</f>
        <v>0.11743615549125677</v>
      </c>
      <c r="J13" s="5">
        <v>9.44</v>
      </c>
      <c r="K13" s="5">
        <f t="shared" si="0"/>
        <v>1.1085973078374638</v>
      </c>
    </row>
    <row r="14" spans="1:11" ht="15.75" x14ac:dyDescent="0.25">
      <c r="A14" s="7">
        <v>34298</v>
      </c>
      <c r="B14" s="8">
        <v>3.6</v>
      </c>
      <c r="C14" s="8">
        <v>3.16</v>
      </c>
      <c r="D14" s="8">
        <v>3.96</v>
      </c>
      <c r="E14" s="8">
        <v>1.56</v>
      </c>
      <c r="F14" s="9"/>
      <c r="G14" s="3">
        <v>1998</v>
      </c>
      <c r="H14" s="4">
        <v>15.03</v>
      </c>
      <c r="I14" s="5">
        <f t="shared" si="1"/>
        <v>9.4540193735061007E-2</v>
      </c>
      <c r="J14" s="5">
        <v>10.468999999999999</v>
      </c>
      <c r="K14" s="5">
        <f t="shared" si="0"/>
        <v>0.98974128821235363</v>
      </c>
    </row>
    <row r="15" spans="1:11" ht="15.75" x14ac:dyDescent="0.25">
      <c r="A15" s="7">
        <v>34451</v>
      </c>
      <c r="B15" s="8">
        <v>3.92</v>
      </c>
      <c r="C15" s="8">
        <v>3.44</v>
      </c>
      <c r="D15" s="8">
        <v>4.32</v>
      </c>
      <c r="E15" s="8">
        <v>1.7</v>
      </c>
      <c r="F15" s="9"/>
      <c r="G15" s="3">
        <v>1999</v>
      </c>
      <c r="H15" s="4">
        <v>16.89</v>
      </c>
      <c r="I15" s="5">
        <f t="shared" si="1"/>
        <v>0.1062397785885017</v>
      </c>
      <c r="J15" s="5">
        <v>11.334</v>
      </c>
      <c r="K15" s="5">
        <f t="shared" si="0"/>
        <v>1.2041216505220782</v>
      </c>
    </row>
    <row r="16" spans="1:11" ht="15.75" x14ac:dyDescent="0.25">
      <c r="A16" s="7">
        <v>34516</v>
      </c>
      <c r="B16" s="8">
        <v>4.29</v>
      </c>
      <c r="C16" s="8">
        <v>3.77</v>
      </c>
      <c r="D16" s="8">
        <v>4.7300000000000004</v>
      </c>
      <c r="E16" s="8">
        <v>1.86</v>
      </c>
      <c r="F16" s="9"/>
      <c r="G16" s="3">
        <v>2000</v>
      </c>
      <c r="H16" s="4">
        <v>27.88</v>
      </c>
      <c r="I16" s="5">
        <f t="shared" si="1"/>
        <v>0.17536797081393884</v>
      </c>
      <c r="J16" s="5">
        <v>12.095000000000001</v>
      </c>
      <c r="K16" s="5">
        <f t="shared" si="0"/>
        <v>2.1210756069945904</v>
      </c>
    </row>
    <row r="17" spans="1:11" ht="15.75" x14ac:dyDescent="0.25">
      <c r="A17" s="7">
        <v>34579</v>
      </c>
      <c r="B17" s="8">
        <v>4.5999999999999996</v>
      </c>
      <c r="C17" s="8">
        <v>4.03</v>
      </c>
      <c r="D17" s="8">
        <v>5.0599999999999996</v>
      </c>
      <c r="E17" s="8">
        <v>2</v>
      </c>
      <c r="F17" s="9"/>
      <c r="G17" s="3">
        <v>2001</v>
      </c>
      <c r="H17" s="4">
        <v>23.27</v>
      </c>
      <c r="I17" s="5">
        <f t="shared" si="1"/>
        <v>0.14637061265567994</v>
      </c>
      <c r="J17" s="5">
        <v>13.314</v>
      </c>
      <c r="K17" s="5">
        <f t="shared" si="0"/>
        <v>1.9487783368977227</v>
      </c>
    </row>
    <row r="18" spans="1:11" ht="15.75" x14ac:dyDescent="0.25">
      <c r="A18" s="7" t="s">
        <v>4</v>
      </c>
      <c r="B18" s="8">
        <v>4.97</v>
      </c>
      <c r="C18" s="8">
        <v>4.3499999999999996</v>
      </c>
      <c r="D18" s="8">
        <v>5.46</v>
      </c>
      <c r="E18" s="8">
        <v>2.16</v>
      </c>
      <c r="F18" s="9"/>
      <c r="G18" s="3">
        <v>2002</v>
      </c>
      <c r="H18" s="4">
        <v>23.39</v>
      </c>
      <c r="I18" s="5">
        <f t="shared" si="1"/>
        <v>0.14712542458170838</v>
      </c>
      <c r="J18" s="5">
        <v>21.216000000000001</v>
      </c>
      <c r="K18" s="5">
        <f t="shared" si="0"/>
        <v>3.1214130079255251</v>
      </c>
    </row>
    <row r="19" spans="1:11" ht="15.75" x14ac:dyDescent="0.25">
      <c r="A19" s="7" t="s">
        <v>5</v>
      </c>
      <c r="B19" s="8">
        <v>5.4</v>
      </c>
      <c r="C19" s="8">
        <v>4.7</v>
      </c>
      <c r="D19" s="8">
        <v>5.9</v>
      </c>
      <c r="E19" s="8">
        <v>2.34</v>
      </c>
      <c r="F19" s="9"/>
      <c r="G19" s="3">
        <v>2003</v>
      </c>
      <c r="H19" s="4">
        <v>29.05</v>
      </c>
      <c r="I19" s="5">
        <f t="shared" si="1"/>
        <v>0.18272738709271608</v>
      </c>
      <c r="J19" s="5">
        <v>28.158999999999999</v>
      </c>
      <c r="K19" s="5">
        <f t="shared" si="0"/>
        <v>5.1454204931437921</v>
      </c>
    </row>
    <row r="20" spans="1:11" ht="15.75" x14ac:dyDescent="0.25">
      <c r="A20" s="7">
        <v>34852</v>
      </c>
      <c r="B20" s="8">
        <v>5.9</v>
      </c>
      <c r="C20" s="8">
        <v>5</v>
      </c>
      <c r="D20" s="8">
        <v>6.4</v>
      </c>
      <c r="E20" s="8">
        <v>2.52</v>
      </c>
      <c r="F20" s="9"/>
      <c r="G20" s="3">
        <v>2004</v>
      </c>
      <c r="H20" s="4">
        <v>36.94</v>
      </c>
      <c r="I20" s="5">
        <f t="shared" si="1"/>
        <v>0.23235627122908539</v>
      </c>
      <c r="J20" s="5">
        <v>28.658000000000001</v>
      </c>
      <c r="K20" s="5">
        <f t="shared" si="0"/>
        <v>6.6588660208831296</v>
      </c>
    </row>
    <row r="21" spans="1:11" ht="15.75" x14ac:dyDescent="0.25">
      <c r="A21" s="7">
        <v>34914</v>
      </c>
      <c r="B21" s="8">
        <v>6.2</v>
      </c>
      <c r="C21" s="8">
        <v>5.2</v>
      </c>
      <c r="D21" s="8">
        <v>6.75</v>
      </c>
      <c r="E21" s="8">
        <v>2.66</v>
      </c>
      <c r="F21" s="9"/>
      <c r="G21" s="3">
        <v>2005</v>
      </c>
      <c r="H21" s="4">
        <v>53.38</v>
      </c>
      <c r="I21" s="5">
        <f t="shared" si="1"/>
        <v>0.33576550509498049</v>
      </c>
      <c r="J21" s="5">
        <v>24.428999999999998</v>
      </c>
      <c r="K21" s="5">
        <f t="shared" si="0"/>
        <v>8.2024155239652785</v>
      </c>
    </row>
    <row r="22" spans="1:11" ht="15.75" x14ac:dyDescent="0.25">
      <c r="A22" s="7">
        <v>35033</v>
      </c>
      <c r="B22" s="8">
        <v>6.5</v>
      </c>
      <c r="C22" s="8">
        <v>5.5</v>
      </c>
      <c r="D22" s="8">
        <v>7</v>
      </c>
      <c r="E22" s="8">
        <v>2.78</v>
      </c>
      <c r="F22" s="9"/>
      <c r="G22" s="3">
        <v>2006</v>
      </c>
      <c r="H22" s="4">
        <v>63.61</v>
      </c>
      <c r="I22" s="5">
        <f t="shared" si="1"/>
        <v>0.40011322178890424</v>
      </c>
      <c r="J22" s="5">
        <v>24.023</v>
      </c>
      <c r="K22" s="5">
        <f t="shared" si="0"/>
        <v>9.6119199270348457</v>
      </c>
    </row>
    <row r="23" spans="1:11" ht="15.75" x14ac:dyDescent="0.25">
      <c r="A23" s="7">
        <v>35105</v>
      </c>
      <c r="B23" s="8">
        <v>6.7</v>
      </c>
      <c r="C23" s="8">
        <v>5.7</v>
      </c>
      <c r="D23" s="8">
        <v>7.2</v>
      </c>
      <c r="E23" s="8">
        <v>3.02</v>
      </c>
      <c r="F23" s="9"/>
      <c r="G23" s="3">
        <v>2007</v>
      </c>
      <c r="H23" s="4">
        <v>71.11</v>
      </c>
      <c r="I23" s="5">
        <f t="shared" si="1"/>
        <v>0.44728896716568117</v>
      </c>
      <c r="J23" s="5">
        <v>23.420999999999999</v>
      </c>
      <c r="K23" s="5">
        <f t="shared" si="0"/>
        <v>10.475954899987418</v>
      </c>
    </row>
    <row r="24" spans="1:11" ht="15.75" x14ac:dyDescent="0.25">
      <c r="A24" s="7">
        <v>35168</v>
      </c>
      <c r="B24" s="8">
        <v>7.3</v>
      </c>
      <c r="C24" s="8">
        <v>6.2</v>
      </c>
      <c r="D24" s="8">
        <v>7.8</v>
      </c>
      <c r="E24" s="8">
        <v>3.4</v>
      </c>
      <c r="F24" s="9"/>
      <c r="G24" s="3">
        <v>2008</v>
      </c>
      <c r="H24" s="4">
        <v>98.01</v>
      </c>
      <c r="I24" s="5">
        <f t="shared" si="1"/>
        <v>0.61649264058372122</v>
      </c>
      <c r="J24" s="5">
        <v>20.949000000000002</v>
      </c>
      <c r="K24" s="5">
        <f t="shared" si="0"/>
        <v>12.914904327588376</v>
      </c>
    </row>
    <row r="25" spans="1:11" ht="15.75" x14ac:dyDescent="0.25">
      <c r="A25" s="7">
        <v>35235</v>
      </c>
      <c r="B25" s="8">
        <v>7.6</v>
      </c>
      <c r="C25" s="8">
        <v>6.5</v>
      </c>
      <c r="D25" s="8">
        <v>8.1</v>
      </c>
      <c r="E25" s="8">
        <v>3.53</v>
      </c>
      <c r="F25" s="9"/>
      <c r="G25" s="3">
        <v>2009</v>
      </c>
      <c r="H25" s="4">
        <v>60.81</v>
      </c>
      <c r="I25" s="5">
        <f t="shared" si="1"/>
        <v>0.38250094351490754</v>
      </c>
      <c r="J25" s="5">
        <v>22.568000000000001</v>
      </c>
      <c r="K25" s="5">
        <f t="shared" si="0"/>
        <v>8.6322812932444339</v>
      </c>
    </row>
    <row r="26" spans="1:11" ht="15.75" x14ac:dyDescent="0.25">
      <c r="A26" s="7">
        <v>35291</v>
      </c>
      <c r="B26" s="8">
        <v>7.94</v>
      </c>
      <c r="C26" s="8">
        <v>6.8</v>
      </c>
      <c r="D26" s="8">
        <v>8.4</v>
      </c>
      <c r="E26" s="8">
        <v>3.69</v>
      </c>
      <c r="F26" s="9"/>
      <c r="G26" s="3">
        <v>2010</v>
      </c>
      <c r="H26" s="4">
        <v>81.28</v>
      </c>
      <c r="I26" s="5">
        <f t="shared" si="1"/>
        <v>0.51125927789659076</v>
      </c>
      <c r="J26" s="5">
        <v>20.059000000000001</v>
      </c>
      <c r="K26" s="5">
        <f t="shared" si="0"/>
        <v>10.255349855327715</v>
      </c>
    </row>
    <row r="27" spans="1:11" ht="15.75" x14ac:dyDescent="0.25">
      <c r="A27" s="7">
        <v>35348</v>
      </c>
      <c r="B27" s="8">
        <v>8.35</v>
      </c>
      <c r="C27" s="8">
        <v>7.2</v>
      </c>
      <c r="D27" s="8">
        <v>8.8000000000000007</v>
      </c>
      <c r="E27" s="8">
        <v>3.88</v>
      </c>
      <c r="F27" s="9"/>
      <c r="G27" s="3">
        <v>2011</v>
      </c>
      <c r="H27" s="4">
        <v>113.12</v>
      </c>
      <c r="I27" s="5">
        <f t="shared" si="1"/>
        <v>0.71153604226946787</v>
      </c>
      <c r="J27" s="5">
        <v>19.314</v>
      </c>
      <c r="K27" s="5">
        <f t="shared" si="0"/>
        <v>13.742607120392503</v>
      </c>
    </row>
    <row r="28" spans="1:11" ht="15.75" x14ac:dyDescent="0.25">
      <c r="A28" s="7">
        <v>35420</v>
      </c>
      <c r="B28" s="8">
        <v>9</v>
      </c>
      <c r="C28" s="8">
        <v>7.8</v>
      </c>
      <c r="D28" s="8">
        <v>9.5500000000000007</v>
      </c>
      <c r="E28" s="8">
        <v>4.2</v>
      </c>
      <c r="F28" s="9"/>
      <c r="G28" s="3">
        <v>2012</v>
      </c>
      <c r="H28" s="4">
        <v>111.16</v>
      </c>
      <c r="I28" s="5">
        <f t="shared" si="1"/>
        <v>0.69920744747767005</v>
      </c>
      <c r="J28" s="5">
        <v>20.402000000000001</v>
      </c>
      <c r="K28" s="5">
        <f t="shared" si="0"/>
        <v>14.265230343439425</v>
      </c>
    </row>
    <row r="29" spans="1:11" ht="15.75" x14ac:dyDescent="0.25">
      <c r="A29" s="7">
        <v>35602</v>
      </c>
      <c r="B29" s="8">
        <v>9.4</v>
      </c>
      <c r="C29" s="8">
        <v>8.1999999999999993</v>
      </c>
      <c r="D29" s="8">
        <v>10</v>
      </c>
      <c r="E29" s="8">
        <v>4.4000000000000004</v>
      </c>
      <c r="F29" s="9"/>
    </row>
    <row r="30" spans="1:11" ht="15.75" x14ac:dyDescent="0.25">
      <c r="A30" s="7">
        <v>35740</v>
      </c>
      <c r="B30" s="8">
        <v>9.6999999999999993</v>
      </c>
      <c r="C30" s="8">
        <v>8.5</v>
      </c>
      <c r="D30" s="8">
        <v>10.35</v>
      </c>
      <c r="E30" s="8">
        <v>4.55</v>
      </c>
      <c r="F30" s="9"/>
    </row>
    <row r="31" spans="1:11" ht="15.75" x14ac:dyDescent="0.25">
      <c r="A31" s="7">
        <v>36354</v>
      </c>
      <c r="B31" s="8">
        <v>10.199999999999999</v>
      </c>
      <c r="C31" s="8">
        <v>8.9</v>
      </c>
      <c r="D31" s="8">
        <v>10.8</v>
      </c>
      <c r="E31" s="8">
        <v>4.6399999999999997</v>
      </c>
      <c r="F31" s="9"/>
    </row>
    <row r="32" spans="1:11" ht="15.75" x14ac:dyDescent="0.25">
      <c r="A32" s="7">
        <v>36510</v>
      </c>
      <c r="B32" s="8">
        <v>11.2</v>
      </c>
      <c r="C32" s="8">
        <v>9.76</v>
      </c>
      <c r="D32" s="8">
        <v>11.8</v>
      </c>
      <c r="E32" s="8">
        <v>5.09</v>
      </c>
      <c r="F32" s="9"/>
    </row>
    <row r="33" spans="1:6" ht="15.75" x14ac:dyDescent="0.25">
      <c r="A33" s="7">
        <v>36566</v>
      </c>
      <c r="B33" s="8">
        <v>12.3</v>
      </c>
      <c r="C33" s="8">
        <v>10.7</v>
      </c>
      <c r="D33" s="8">
        <v>12.9</v>
      </c>
      <c r="E33" s="8">
        <v>5.6</v>
      </c>
      <c r="F33" s="9"/>
    </row>
    <row r="34" spans="1:6" ht="15.75" x14ac:dyDescent="0.25">
      <c r="A34" s="7">
        <v>36664</v>
      </c>
      <c r="B34" s="8">
        <v>13.4</v>
      </c>
      <c r="C34" s="8">
        <v>11.7</v>
      </c>
      <c r="D34" s="8">
        <v>14</v>
      </c>
      <c r="E34" s="8">
        <v>6.1</v>
      </c>
      <c r="F34" s="9"/>
    </row>
    <row r="35" spans="1:6" ht="15.75" x14ac:dyDescent="0.25">
      <c r="A35" s="7">
        <v>36755</v>
      </c>
      <c r="B35" s="8">
        <v>14.7</v>
      </c>
      <c r="C35" s="8">
        <v>12.8</v>
      </c>
      <c r="D35" s="8">
        <v>15.3</v>
      </c>
      <c r="E35" s="8">
        <v>6.5</v>
      </c>
      <c r="F35" s="9"/>
    </row>
    <row r="36" spans="1:6" ht="15.75" x14ac:dyDescent="0.25">
      <c r="A36" s="7">
        <v>36946</v>
      </c>
      <c r="B36" s="8">
        <v>15.9</v>
      </c>
      <c r="C36" s="8">
        <v>14</v>
      </c>
      <c r="D36" s="8">
        <v>16.600000000000001</v>
      </c>
      <c r="E36" s="8">
        <v>7.1</v>
      </c>
      <c r="F36" s="9"/>
    </row>
    <row r="37" spans="1:6" ht="15.75" x14ac:dyDescent="0.25">
      <c r="A37" s="7">
        <v>37011</v>
      </c>
      <c r="B37" s="8">
        <v>15.7</v>
      </c>
      <c r="C37" s="8">
        <v>13.9</v>
      </c>
      <c r="D37" s="8">
        <v>16.399999999999999</v>
      </c>
      <c r="E37" s="8">
        <v>6.9</v>
      </c>
      <c r="F37" s="9"/>
    </row>
    <row r="38" spans="1:6" ht="15.75" x14ac:dyDescent="0.25">
      <c r="A38" s="7">
        <v>37043</v>
      </c>
      <c r="B38" s="8">
        <v>15.7</v>
      </c>
      <c r="C38" s="8">
        <v>13.9</v>
      </c>
      <c r="D38" s="8">
        <v>16.399999999999999</v>
      </c>
      <c r="E38" s="8">
        <v>6.2</v>
      </c>
      <c r="F38" s="9"/>
    </row>
    <row r="39" spans="1:6" ht="15.75" x14ac:dyDescent="0.25">
      <c r="A39" s="7">
        <v>37196</v>
      </c>
      <c r="B39" s="8">
        <v>15.6</v>
      </c>
      <c r="C39" s="8">
        <v>13.8</v>
      </c>
      <c r="D39" s="8">
        <v>16.3</v>
      </c>
      <c r="E39" s="8">
        <v>6.2</v>
      </c>
      <c r="F39" s="9"/>
    </row>
    <row r="40" spans="1:6" ht="15.75" x14ac:dyDescent="0.25">
      <c r="A40" s="7">
        <v>37294</v>
      </c>
      <c r="B40" s="8">
        <v>16.100000000000001</v>
      </c>
      <c r="C40" s="8">
        <v>14.3</v>
      </c>
      <c r="D40" s="8">
        <v>16.8</v>
      </c>
      <c r="E40" s="8">
        <v>6.5</v>
      </c>
      <c r="F40" s="9"/>
    </row>
    <row r="41" spans="1:6" ht="15.75" x14ac:dyDescent="0.25">
      <c r="A41" s="7">
        <v>37348</v>
      </c>
      <c r="B41" s="8">
        <v>16.899999999999999</v>
      </c>
      <c r="C41" s="8">
        <v>15</v>
      </c>
      <c r="D41" s="8">
        <v>17.600000000000001</v>
      </c>
      <c r="E41" s="8">
        <v>6.95</v>
      </c>
      <c r="F41" s="9"/>
    </row>
    <row r="42" spans="1:6" ht="15.75" x14ac:dyDescent="0.25">
      <c r="A42" s="7">
        <v>37379</v>
      </c>
      <c r="B42" s="8">
        <v>17.8</v>
      </c>
      <c r="C42" s="8">
        <v>15.8</v>
      </c>
      <c r="D42" s="8">
        <v>18.5</v>
      </c>
      <c r="E42" s="8">
        <v>7.5</v>
      </c>
      <c r="F42" s="9"/>
    </row>
    <row r="43" spans="1:6" ht="15.75" x14ac:dyDescent="0.25">
      <c r="A43" s="7">
        <v>37462</v>
      </c>
      <c r="B43" s="8">
        <v>19.100000000000001</v>
      </c>
      <c r="C43" s="8">
        <v>17</v>
      </c>
      <c r="D43" s="8">
        <v>19.899999999999999</v>
      </c>
      <c r="E43" s="8">
        <v>8.8000000000000007</v>
      </c>
      <c r="F43" s="9"/>
    </row>
    <row r="44" spans="1:6" ht="15.75" x14ac:dyDescent="0.25">
      <c r="A44" s="7">
        <v>37492</v>
      </c>
      <c r="B44" s="8">
        <v>21.3</v>
      </c>
      <c r="C44" s="8">
        <v>19.2</v>
      </c>
      <c r="D44" s="8">
        <v>22.1</v>
      </c>
      <c r="E44" s="8">
        <v>9.9</v>
      </c>
      <c r="F44" s="9"/>
    </row>
    <row r="45" spans="1:6" ht="15.75" x14ac:dyDescent="0.25">
      <c r="A45" s="7">
        <v>37625</v>
      </c>
      <c r="B45" s="8">
        <v>24.1</v>
      </c>
      <c r="C45" s="8">
        <v>21.7</v>
      </c>
      <c r="D45" s="8">
        <v>25</v>
      </c>
      <c r="E45" s="8">
        <v>11.2</v>
      </c>
      <c r="F45" s="9"/>
    </row>
    <row r="46" spans="1:6" ht="15.75" x14ac:dyDescent="0.25">
      <c r="A46" s="7">
        <v>37674</v>
      </c>
      <c r="B46" s="8">
        <v>26.5</v>
      </c>
      <c r="C46" s="8">
        <v>24</v>
      </c>
      <c r="D46" s="8">
        <v>27.4</v>
      </c>
      <c r="E46" s="8">
        <v>13.4</v>
      </c>
      <c r="F46" s="9"/>
    </row>
    <row r="47" spans="1:6" ht="15.75" x14ac:dyDescent="0.25">
      <c r="A47" s="7">
        <v>37722</v>
      </c>
      <c r="B47" s="8">
        <v>23.5</v>
      </c>
      <c r="C47" s="8">
        <v>21</v>
      </c>
      <c r="D47" s="8">
        <v>24.4</v>
      </c>
      <c r="E47" s="8">
        <v>13.4</v>
      </c>
      <c r="F47" s="9"/>
    </row>
    <row r="48" spans="1:6" ht="15.75" x14ac:dyDescent="0.25">
      <c r="A48" s="7">
        <v>37813</v>
      </c>
      <c r="B48" s="8">
        <f t="shared" ref="B48:E48" si="2">+B47</f>
        <v>23.5</v>
      </c>
      <c r="C48" s="8">
        <f t="shared" si="2"/>
        <v>21</v>
      </c>
      <c r="D48" s="8">
        <f t="shared" si="2"/>
        <v>24.4</v>
      </c>
      <c r="E48" s="8">
        <f t="shared" si="2"/>
        <v>13.4</v>
      </c>
      <c r="F48" s="9"/>
    </row>
    <row r="49" spans="1:6" ht="15.75" x14ac:dyDescent="0.25">
      <c r="A49" s="7">
        <v>37861</v>
      </c>
      <c r="B49" s="8">
        <v>25.1</v>
      </c>
      <c r="C49" s="8">
        <v>22.6</v>
      </c>
      <c r="D49" s="8">
        <v>25.8</v>
      </c>
      <c r="E49" s="8">
        <v>14.8</v>
      </c>
      <c r="F49" s="9"/>
    </row>
    <row r="50" spans="1:6" ht="15.75" x14ac:dyDescent="0.25">
      <c r="A50" s="6"/>
      <c r="B50" s="9"/>
      <c r="C50" s="9"/>
      <c r="D50" s="2" t="s">
        <v>6</v>
      </c>
      <c r="E50" s="9"/>
      <c r="F50" s="2" t="s">
        <v>8</v>
      </c>
    </row>
    <row r="51" spans="1:6" ht="15.75" x14ac:dyDescent="0.25">
      <c r="A51" s="7">
        <v>37989</v>
      </c>
      <c r="B51" s="8">
        <v>26.4</v>
      </c>
      <c r="C51" s="8">
        <v>24.2</v>
      </c>
      <c r="D51" s="8">
        <v>27.1</v>
      </c>
      <c r="E51" s="8">
        <v>15.9</v>
      </c>
      <c r="F51" s="9"/>
    </row>
    <row r="52" spans="1:6" ht="15.75" x14ac:dyDescent="0.25">
      <c r="A52" s="7">
        <v>38058</v>
      </c>
      <c r="B52" s="8">
        <v>27.5</v>
      </c>
      <c r="C52" s="8">
        <v>25.5</v>
      </c>
      <c r="D52" s="8">
        <v>28.2</v>
      </c>
      <c r="E52" s="8">
        <v>17.100000000000001</v>
      </c>
      <c r="F52" s="9"/>
    </row>
    <row r="53" spans="1:6" ht="15.75" x14ac:dyDescent="0.25">
      <c r="A53" s="7">
        <v>38076</v>
      </c>
      <c r="B53" s="8">
        <v>27.5</v>
      </c>
      <c r="C53" s="8">
        <v>25.5</v>
      </c>
      <c r="D53" s="8">
        <v>28.5</v>
      </c>
      <c r="E53" s="8">
        <v>17.100000000000001</v>
      </c>
      <c r="F53" s="9"/>
    </row>
    <row r="54" spans="1:6" ht="15.75" x14ac:dyDescent="0.25">
      <c r="A54" s="7">
        <v>38115</v>
      </c>
      <c r="B54" s="8">
        <v>27.5</v>
      </c>
      <c r="C54" s="8">
        <v>25.5</v>
      </c>
      <c r="D54" s="8">
        <v>28.5</v>
      </c>
      <c r="E54" s="8">
        <v>17.100000000000001</v>
      </c>
      <c r="F54" s="9"/>
    </row>
    <row r="55" spans="1:6" ht="15.75" x14ac:dyDescent="0.25">
      <c r="A55" s="7">
        <v>38187</v>
      </c>
      <c r="B55" s="10">
        <v>29.7</v>
      </c>
      <c r="C55" s="10">
        <v>27.8</v>
      </c>
      <c r="D55" s="10">
        <v>30.9</v>
      </c>
      <c r="E55" s="10">
        <v>18.7</v>
      </c>
      <c r="F55" s="9"/>
    </row>
    <row r="56" spans="1:6" ht="15.75" x14ac:dyDescent="0.25">
      <c r="A56" s="7">
        <v>38352</v>
      </c>
      <c r="B56" s="10">
        <v>27.7</v>
      </c>
      <c r="C56" s="10">
        <v>26</v>
      </c>
      <c r="D56" s="10">
        <v>28.7</v>
      </c>
      <c r="E56" s="10">
        <v>17.2</v>
      </c>
      <c r="F56" s="9"/>
    </row>
    <row r="57" spans="1:6" ht="15.75" x14ac:dyDescent="0.25">
      <c r="A57" s="7">
        <v>38443</v>
      </c>
      <c r="B57" s="10">
        <v>29.4</v>
      </c>
      <c r="C57" s="10">
        <v>27.8</v>
      </c>
      <c r="D57" s="10">
        <v>30.5</v>
      </c>
      <c r="E57" s="10">
        <v>18.7</v>
      </c>
      <c r="F57" s="9"/>
    </row>
    <row r="58" spans="1:6" ht="15.75" x14ac:dyDescent="0.25">
      <c r="A58" s="7">
        <v>38549</v>
      </c>
      <c r="B58" s="10">
        <v>30.7</v>
      </c>
      <c r="C58" s="10">
        <v>29.2</v>
      </c>
      <c r="D58" s="10">
        <v>31.8</v>
      </c>
      <c r="E58" s="10">
        <v>20.100000000000001</v>
      </c>
      <c r="F58" s="9"/>
    </row>
    <row r="59" spans="1:6" ht="15.75" x14ac:dyDescent="0.25">
      <c r="A59" s="7">
        <v>38610</v>
      </c>
      <c r="B59" s="10">
        <v>32.6</v>
      </c>
      <c r="C59" s="10">
        <v>31.1</v>
      </c>
      <c r="D59" s="10">
        <v>33.799999999999997</v>
      </c>
      <c r="E59" s="10">
        <v>21.3</v>
      </c>
      <c r="F59" s="9"/>
    </row>
    <row r="60" spans="1:6" ht="15.75" x14ac:dyDescent="0.25">
      <c r="A60" s="7">
        <v>38674</v>
      </c>
      <c r="B60" s="10">
        <v>31.6</v>
      </c>
      <c r="C60" s="10">
        <v>30.1</v>
      </c>
      <c r="D60" s="10">
        <v>32.799999999999997</v>
      </c>
      <c r="E60" s="10">
        <v>20.6</v>
      </c>
      <c r="F60" s="9"/>
    </row>
    <row r="61" spans="1:6" ht="15.75" x14ac:dyDescent="0.25">
      <c r="A61" s="7">
        <v>38833</v>
      </c>
      <c r="B61" s="10">
        <v>33.5</v>
      </c>
      <c r="C61" s="10">
        <v>32.1</v>
      </c>
      <c r="D61" s="10">
        <v>34.799999999999997</v>
      </c>
      <c r="E61" s="10">
        <v>22.7</v>
      </c>
      <c r="F61" s="9"/>
    </row>
    <row r="62" spans="1:6" ht="15.75" x14ac:dyDescent="0.25">
      <c r="A62" s="7">
        <v>38899</v>
      </c>
      <c r="B62" s="10">
        <v>33.5</v>
      </c>
      <c r="C62" s="10">
        <v>32.1</v>
      </c>
      <c r="D62" s="10">
        <v>34.799999999999997</v>
      </c>
      <c r="E62" s="10">
        <v>22.7</v>
      </c>
      <c r="F62" s="9"/>
    </row>
    <row r="63" spans="1:6" ht="15.75" x14ac:dyDescent="0.25">
      <c r="A63" s="7">
        <v>38932</v>
      </c>
      <c r="B63" s="10">
        <v>34.4</v>
      </c>
      <c r="C63" s="10">
        <v>33</v>
      </c>
      <c r="D63" s="10">
        <v>35.700000000000003</v>
      </c>
      <c r="E63" s="10">
        <v>23.7</v>
      </c>
      <c r="F63" s="9"/>
    </row>
    <row r="64" spans="1:6" ht="15.75" x14ac:dyDescent="0.25">
      <c r="A64" s="7">
        <v>38961</v>
      </c>
      <c r="B64" s="10">
        <v>33.9</v>
      </c>
      <c r="C64" s="10">
        <v>32.5</v>
      </c>
      <c r="D64" s="10">
        <v>35.200000000000003</v>
      </c>
      <c r="E64" s="10">
        <v>23.1</v>
      </c>
      <c r="F64" s="9"/>
    </row>
    <row r="65" spans="1:6" ht="15.75" x14ac:dyDescent="0.25">
      <c r="A65" s="7">
        <v>38988</v>
      </c>
      <c r="B65" s="10">
        <v>29.9</v>
      </c>
      <c r="C65" s="10">
        <v>28.8</v>
      </c>
      <c r="D65" s="10">
        <v>31.1</v>
      </c>
      <c r="E65" s="10">
        <v>21.9</v>
      </c>
      <c r="F65" s="9"/>
    </row>
    <row r="66" spans="1:6" ht="15.75" x14ac:dyDescent="0.25">
      <c r="A66" s="7">
        <v>39022</v>
      </c>
      <c r="B66" s="10">
        <v>29.3</v>
      </c>
      <c r="C66" s="10">
        <v>28.1</v>
      </c>
      <c r="D66" s="10">
        <v>30.4</v>
      </c>
      <c r="E66" s="10">
        <v>22.3</v>
      </c>
      <c r="F66" s="9"/>
    </row>
    <row r="67" spans="1:6" ht="15.75" x14ac:dyDescent="0.25">
      <c r="A67" s="7">
        <v>39091</v>
      </c>
      <c r="B67" s="10">
        <v>30.2</v>
      </c>
      <c r="C67" s="10">
        <v>28.9</v>
      </c>
      <c r="D67" s="10">
        <v>31.4</v>
      </c>
      <c r="E67" s="10">
        <f>22.4</f>
        <v>22.4</v>
      </c>
      <c r="F67" s="9"/>
    </row>
    <row r="68" spans="1:6" ht="15.75" x14ac:dyDescent="0.25">
      <c r="A68" s="7">
        <v>39114</v>
      </c>
      <c r="B68" s="10">
        <v>29.4</v>
      </c>
      <c r="C68" s="10">
        <v>28.2</v>
      </c>
      <c r="D68" s="10">
        <v>30.6</v>
      </c>
      <c r="E68" s="10">
        <f>21.9</f>
        <v>21.9</v>
      </c>
      <c r="F68" s="9"/>
    </row>
    <row r="69" spans="1:6" ht="15.75" x14ac:dyDescent="0.25">
      <c r="A69" s="7">
        <v>39149</v>
      </c>
      <c r="B69" s="10">
        <v>30.4</v>
      </c>
      <c r="C69" s="10">
        <v>29.4</v>
      </c>
      <c r="D69" s="10">
        <v>31.6</v>
      </c>
      <c r="E69" s="10">
        <f>23.3</f>
        <v>23.3</v>
      </c>
      <c r="F69" s="9"/>
    </row>
    <row r="70" spans="1:6" ht="15.75" x14ac:dyDescent="0.25">
      <c r="A70" s="7">
        <v>39206</v>
      </c>
      <c r="B70" s="10">
        <v>30.8</v>
      </c>
      <c r="C70" s="10">
        <v>29.9</v>
      </c>
      <c r="D70" s="10">
        <v>32</v>
      </c>
      <c r="E70" s="10">
        <f>24</f>
        <v>24</v>
      </c>
      <c r="F70" s="9"/>
    </row>
    <row r="71" spans="1:6" ht="15.75" x14ac:dyDescent="0.25">
      <c r="A71" s="7">
        <v>39264</v>
      </c>
      <c r="B71" s="10">
        <v>30.8</v>
      </c>
      <c r="C71" s="10">
        <v>29.9</v>
      </c>
      <c r="D71" s="10">
        <v>32</v>
      </c>
      <c r="E71" s="10">
        <f>23.9</f>
        <v>23.9</v>
      </c>
      <c r="F71" s="9"/>
    </row>
    <row r="72" spans="1:6" ht="15.75" x14ac:dyDescent="0.25">
      <c r="A72" s="7">
        <v>39275</v>
      </c>
      <c r="B72" s="10">
        <v>31.4</v>
      </c>
      <c r="C72" s="10">
        <v>30.7</v>
      </c>
      <c r="D72" s="10">
        <v>32.700000000000003</v>
      </c>
      <c r="E72" s="10">
        <f>25</f>
        <v>25</v>
      </c>
      <c r="F72" s="9"/>
    </row>
    <row r="73" spans="1:6" ht="15.75" x14ac:dyDescent="0.25">
      <c r="A73" s="7">
        <v>39297</v>
      </c>
      <c r="B73" s="10">
        <v>32.4</v>
      </c>
      <c r="C73" s="10">
        <v>31.8</v>
      </c>
      <c r="D73" s="10">
        <v>33.700000000000003</v>
      </c>
      <c r="E73" s="10">
        <f>26.6</f>
        <v>26.6</v>
      </c>
      <c r="F73" s="9"/>
    </row>
    <row r="74" spans="1:6" ht="15.75" x14ac:dyDescent="0.25">
      <c r="A74" s="7">
        <v>39337</v>
      </c>
      <c r="B74" s="10">
        <v>30.4</v>
      </c>
      <c r="C74" s="10">
        <v>29.6</v>
      </c>
      <c r="D74" s="10">
        <v>31.6</v>
      </c>
      <c r="E74" s="10">
        <f>26.2</f>
        <v>26.2</v>
      </c>
      <c r="F74" s="9"/>
    </row>
    <row r="75" spans="1:6" ht="15.75" x14ac:dyDescent="0.25">
      <c r="A75" s="7">
        <v>39414</v>
      </c>
      <c r="B75" s="10">
        <v>30.4</v>
      </c>
      <c r="C75" s="10">
        <v>29.6</v>
      </c>
      <c r="D75" s="10">
        <v>31.6</v>
      </c>
      <c r="E75" s="10">
        <f>29.3</f>
        <v>29.3</v>
      </c>
      <c r="F75" s="9"/>
    </row>
    <row r="76" spans="1:6" ht="15.75" x14ac:dyDescent="0.25">
      <c r="A76" s="7">
        <v>39535</v>
      </c>
      <c r="B76" s="10">
        <v>31</v>
      </c>
      <c r="C76" s="10">
        <v>30.2</v>
      </c>
      <c r="D76" s="10">
        <v>32.200000000000003</v>
      </c>
      <c r="E76" s="10">
        <f>30</f>
        <v>30</v>
      </c>
      <c r="F76" s="9"/>
    </row>
    <row r="77" spans="1:6" ht="15.75" x14ac:dyDescent="0.25">
      <c r="A77" s="7">
        <v>39574</v>
      </c>
      <c r="B77" s="10">
        <v>31.9</v>
      </c>
      <c r="C77" s="10">
        <v>31.1</v>
      </c>
      <c r="D77" s="10">
        <v>33.1</v>
      </c>
      <c r="E77" s="10">
        <f>31.6</f>
        <v>31.6</v>
      </c>
      <c r="F77" s="9"/>
    </row>
    <row r="78" spans="1:6" ht="15.75" x14ac:dyDescent="0.25">
      <c r="A78" s="7">
        <v>39609</v>
      </c>
      <c r="B78" s="10">
        <v>33.700000000000003</v>
      </c>
      <c r="C78" s="10">
        <v>33.5</v>
      </c>
      <c r="D78" s="10">
        <v>35</v>
      </c>
      <c r="E78" s="10">
        <f>33.4</f>
        <v>33.4</v>
      </c>
      <c r="F78" s="9"/>
    </row>
    <row r="79" spans="1:6" ht="15.75" x14ac:dyDescent="0.25">
      <c r="A79" s="7">
        <v>39631</v>
      </c>
      <c r="B79" s="10">
        <v>33.700000000000003</v>
      </c>
      <c r="C79" s="10">
        <v>33.5</v>
      </c>
      <c r="D79" s="10">
        <v>35</v>
      </c>
      <c r="E79" s="10">
        <f>33.4</f>
        <v>33.4</v>
      </c>
      <c r="F79" s="10">
        <v>39.1</v>
      </c>
    </row>
    <row r="80" spans="1:6" ht="15.75" x14ac:dyDescent="0.25">
      <c r="A80" s="7">
        <v>39695</v>
      </c>
      <c r="B80" s="10">
        <v>32</v>
      </c>
      <c r="C80" s="10">
        <v>31.8</v>
      </c>
      <c r="D80" s="10">
        <v>33.200000000000003</v>
      </c>
      <c r="E80" s="10">
        <f>31.7</f>
        <v>31.7</v>
      </c>
      <c r="F80" s="10">
        <v>37.200000000000003</v>
      </c>
    </row>
    <row r="81" spans="1:6" ht="15.75" x14ac:dyDescent="0.25">
      <c r="A81" s="7">
        <v>39730</v>
      </c>
      <c r="B81" s="10">
        <v>30.2</v>
      </c>
      <c r="C81" s="10">
        <v>30.1</v>
      </c>
      <c r="D81" s="10">
        <v>31.4</v>
      </c>
      <c r="E81" s="10">
        <f>30</f>
        <v>30</v>
      </c>
      <c r="F81" s="10">
        <v>35</v>
      </c>
    </row>
    <row r="82" spans="1:6" ht="15.75" x14ac:dyDescent="0.25">
      <c r="A82" s="7">
        <v>39757</v>
      </c>
      <c r="B82" s="10">
        <v>28.4</v>
      </c>
      <c r="C82" s="10">
        <v>28.3</v>
      </c>
      <c r="D82" s="10">
        <v>29.5</v>
      </c>
      <c r="E82" s="10">
        <f>28.2</f>
        <v>28.2</v>
      </c>
      <c r="F82" s="10">
        <v>35</v>
      </c>
    </row>
    <row r="83" spans="1:6" ht="15.75" x14ac:dyDescent="0.25">
      <c r="A83" s="7">
        <v>39787</v>
      </c>
      <c r="B83" s="10">
        <v>27.2</v>
      </c>
      <c r="C83" s="10">
        <v>27.1</v>
      </c>
      <c r="D83" s="10">
        <v>28.2</v>
      </c>
      <c r="E83" s="10">
        <v>26.5</v>
      </c>
      <c r="F83" s="10">
        <v>33.299999999999997</v>
      </c>
    </row>
    <row r="84" spans="1:6" ht="15.75" x14ac:dyDescent="0.25">
      <c r="A84" s="7">
        <v>39821</v>
      </c>
      <c r="B84" s="10">
        <v>25.4</v>
      </c>
      <c r="C84" s="10">
        <v>25.3</v>
      </c>
      <c r="D84" s="10">
        <v>26.4</v>
      </c>
      <c r="E84" s="10">
        <v>24.8</v>
      </c>
      <c r="F84" s="10">
        <v>31.1</v>
      </c>
    </row>
    <row r="85" spans="1:6" ht="15.75" x14ac:dyDescent="0.25">
      <c r="A85" s="7">
        <v>39848</v>
      </c>
      <c r="B85" s="10">
        <v>23.9</v>
      </c>
      <c r="C85" s="10">
        <v>23.8</v>
      </c>
      <c r="D85" s="10">
        <v>24.8</v>
      </c>
      <c r="E85" s="10">
        <v>23.3</v>
      </c>
      <c r="F85" s="10">
        <v>29.2</v>
      </c>
    </row>
    <row r="86" spans="1:6" ht="15.75" x14ac:dyDescent="0.25">
      <c r="A86" s="7">
        <v>39938</v>
      </c>
      <c r="B86" s="10">
        <v>25.5</v>
      </c>
      <c r="C86" s="10">
        <v>25.4</v>
      </c>
      <c r="D86" s="10">
        <v>26.5</v>
      </c>
      <c r="E86" s="10">
        <v>24.8</v>
      </c>
      <c r="F86" s="10">
        <v>31.1</v>
      </c>
    </row>
    <row r="87" spans="1:6" ht="15.75" x14ac:dyDescent="0.25">
      <c r="A87" s="7">
        <v>39968</v>
      </c>
      <c r="B87" s="10">
        <v>27.7</v>
      </c>
      <c r="C87" s="10">
        <v>27.6</v>
      </c>
      <c r="D87" s="10">
        <v>28.8</v>
      </c>
      <c r="E87" s="10">
        <v>26.8</v>
      </c>
      <c r="F87" s="10">
        <v>33.6</v>
      </c>
    </row>
    <row r="88" spans="1:6" ht="15.75" x14ac:dyDescent="0.25">
      <c r="A88" s="7">
        <v>40029</v>
      </c>
      <c r="B88" s="10">
        <v>29.7</v>
      </c>
      <c r="C88" s="10">
        <v>29.6</v>
      </c>
      <c r="D88" s="10">
        <v>30.9</v>
      </c>
      <c r="E88" s="10">
        <v>28.7</v>
      </c>
      <c r="F88" s="10">
        <v>36</v>
      </c>
    </row>
    <row r="89" spans="1:6" ht="15.75" x14ac:dyDescent="0.25">
      <c r="A89" s="7">
        <v>40176</v>
      </c>
      <c r="B89" s="10">
        <v>28.8</v>
      </c>
      <c r="C89" s="10">
        <v>28.7</v>
      </c>
      <c r="D89" s="10">
        <v>30</v>
      </c>
      <c r="E89" s="10">
        <v>27.8</v>
      </c>
      <c r="F89" s="10">
        <v>34.9</v>
      </c>
    </row>
    <row r="90" spans="1:6" ht="15.75" x14ac:dyDescent="0.25">
      <c r="A90" s="7">
        <v>40548</v>
      </c>
      <c r="B90" s="10">
        <v>30.7</v>
      </c>
      <c r="C90" s="10">
        <v>30.6</v>
      </c>
      <c r="D90" s="10">
        <v>32</v>
      </c>
      <c r="E90" s="10">
        <v>29.6</v>
      </c>
      <c r="F90" s="10">
        <v>37.200000000000003</v>
      </c>
    </row>
    <row r="91" spans="1:6" ht="15.75" x14ac:dyDescent="0.25">
      <c r="A91" s="7">
        <v>40605</v>
      </c>
      <c r="B91" s="10">
        <v>33.6</v>
      </c>
      <c r="C91" s="10">
        <v>33.5</v>
      </c>
      <c r="D91" s="10">
        <v>35</v>
      </c>
      <c r="E91" s="10">
        <v>32.5</v>
      </c>
      <c r="F91" s="10">
        <v>40.799999999999997</v>
      </c>
    </row>
    <row r="92" spans="1:6" ht="15.75" x14ac:dyDescent="0.25">
      <c r="A92" s="7">
        <v>40890</v>
      </c>
      <c r="B92" s="10">
        <v>35.6</v>
      </c>
      <c r="C92" s="10">
        <v>35.4</v>
      </c>
      <c r="D92" s="10">
        <v>37</v>
      </c>
      <c r="E92" s="10">
        <v>34.4</v>
      </c>
      <c r="F92" s="10">
        <v>43.2</v>
      </c>
    </row>
    <row r="93" spans="1:6" ht="15.75" x14ac:dyDescent="0.25">
      <c r="A93" s="7">
        <v>41009</v>
      </c>
      <c r="B93" s="10">
        <v>37.700000000000003</v>
      </c>
      <c r="C93" s="10">
        <v>37.6</v>
      </c>
      <c r="D93" s="10">
        <v>39.200000000000003</v>
      </c>
      <c r="E93" s="10">
        <v>36</v>
      </c>
      <c r="F93" s="10">
        <v>45.8</v>
      </c>
    </row>
    <row r="94" spans="1:6" ht="15.75" x14ac:dyDescent="0.25">
      <c r="A94" s="6"/>
    </row>
    <row r="95" spans="1:6" x14ac:dyDescent="0.25">
      <c r="A95" s="11" t="s">
        <v>9</v>
      </c>
    </row>
    <row r="96" spans="1:6" x14ac:dyDescent="0.25">
      <c r="A96" s="11" t="s">
        <v>12</v>
      </c>
    </row>
    <row r="97" spans="1:1" x14ac:dyDescent="0.25">
      <c r="A97" s="11" t="s">
        <v>10</v>
      </c>
    </row>
    <row r="98" spans="1:1" x14ac:dyDescent="0.25">
      <c r="A98" s="11" t="s">
        <v>11</v>
      </c>
    </row>
  </sheetData>
  <mergeCells count="3">
    <mergeCell ref="G6:K6"/>
    <mergeCell ref="A6:F6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Giménez Rosario</cp:lastModifiedBy>
  <dcterms:created xsi:type="dcterms:W3CDTF">2012-12-24T11:14:28Z</dcterms:created>
  <dcterms:modified xsi:type="dcterms:W3CDTF">2012-12-31T10:34:28Z</dcterms:modified>
</cp:coreProperties>
</file>